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135" windowHeight="4500" tabRatio="709" activeTab="0"/>
  </bookViews>
  <sheets>
    <sheet name="votanti" sheetId="1" r:id="rId1"/>
    <sheet name="Foglio9" sheetId="2" r:id="rId2"/>
    <sheet name="Foglio8" sheetId="3" r:id="rId3"/>
    <sheet name="Foglio7" sheetId="4" r:id="rId4"/>
    <sheet name="Foglio6" sheetId="5" r:id="rId5"/>
    <sheet name="Foglio5" sheetId="6" r:id="rId6"/>
    <sheet name="Foglio4" sheetId="7" r:id="rId7"/>
    <sheet name="Foglio3" sheetId="8" r:id="rId8"/>
    <sheet name="Foglio2" sheetId="9" r:id="rId9"/>
    <sheet name="Foglio1" sheetId="10" r:id="rId10"/>
  </sheets>
  <externalReferences>
    <externalReference r:id="rId13"/>
  </externalReferences>
  <definedNames>
    <definedName name="ESC">[1]!ESC</definedName>
  </definedNames>
  <calcPr fullCalcOnLoad="1"/>
</workbook>
</file>

<file path=xl/sharedStrings.xml><?xml version="1.0" encoding="utf-8"?>
<sst xmlns="http://schemas.openxmlformats.org/spreadsheetml/2006/main" count="26" uniqueCount="18">
  <si>
    <t>Sezione</t>
  </si>
  <si>
    <t>TOTALE</t>
  </si>
  <si>
    <t>MASCHI</t>
  </si>
  <si>
    <t>FEMMINE</t>
  </si>
  <si>
    <t>TOT. VOTANTI</t>
  </si>
  <si>
    <t>% OTTENUTA</t>
  </si>
  <si>
    <t>SEZ. SCRUT.</t>
  </si>
  <si>
    <r>
      <t xml:space="preserve">su       </t>
    </r>
    <r>
      <rPr>
        <b/>
        <sz val="10"/>
        <rFont val="Arial"/>
        <family val="2"/>
      </rPr>
      <t>06</t>
    </r>
  </si>
  <si>
    <t>Camera deputati</t>
  </si>
  <si>
    <t>Senato</t>
  </si>
  <si>
    <t>ELETTORI ISCRITTI MASCHI</t>
  </si>
  <si>
    <t>ELETTORIISCRITTI FEMMINE</t>
  </si>
  <si>
    <t xml:space="preserve">TOTALE ELETTORI ISCRITTI </t>
  </si>
  <si>
    <t>ELETTORI ISCRITTI SENATO</t>
  </si>
  <si>
    <t>ELETTORI ISCRITTI CAMERA DEPUTATI</t>
  </si>
  <si>
    <t>VOTANTI</t>
  </si>
  <si>
    <t>DDDDD</t>
  </si>
  <si>
    <t>PERCENTUALE VOTANTI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</si>
</sst>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00000"/>
    <numFmt numFmtId="175" formatCode="0.0%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b/>
      <sz val="10"/>
      <color indexed="5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thin">
        <color indexed="22"/>
      </left>
      <right>
        <color indexed="63"/>
      </right>
      <top style="double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double">
        <color indexed="22"/>
      </top>
      <bottom style="thin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9" fontId="0" fillId="0" borderId="10" xfId="48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10" fontId="4" fillId="0" borderId="10" xfId="48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textRotation="90"/>
      <protection locked="0"/>
    </xf>
    <xf numFmtId="0" fontId="7" fillId="0" borderId="33" xfId="0" applyFont="1" applyBorder="1" applyAlignment="1" applyProtection="1">
      <alignment horizontal="center" vertical="center" textRotation="90"/>
      <protection locked="0"/>
    </xf>
    <xf numFmtId="0" fontId="7" fillId="0" borderId="34" xfId="0" applyFont="1" applyBorder="1" applyAlignment="1" applyProtection="1">
      <alignment horizontal="center" vertical="center" textRotation="90"/>
      <protection locked="0"/>
    </xf>
    <xf numFmtId="10" fontId="7" fillId="0" borderId="35" xfId="48" applyNumberFormat="1" applyFont="1" applyBorder="1" applyAlignment="1" applyProtection="1">
      <alignment horizontal="center" vertical="center"/>
      <protection locked="0"/>
    </xf>
    <xf numFmtId="10" fontId="7" fillId="0" borderId="36" xfId="48" applyNumberFormat="1" applyFont="1" applyBorder="1" applyAlignment="1" applyProtection="1">
      <alignment horizontal="center" vertical="center"/>
      <protection locked="0"/>
    </xf>
    <xf numFmtId="10" fontId="7" fillId="0" borderId="37" xfId="48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10" fontId="7" fillId="0" borderId="10" xfId="48" applyNumberFormat="1" applyFont="1" applyBorder="1" applyAlignment="1" applyProtection="1">
      <alignment horizontal="center" vertical="center"/>
      <protection locked="0"/>
    </xf>
    <xf numFmtId="10" fontId="7" fillId="0" borderId="40" xfId="48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RowLevel_0" xfId="1"/>
    <cellStyle name="ColLevel_0" xfId="2"/>
    <cellStyle name="ColLevel_1" xfId="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word\referendum\REF%202001\VOTA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definedNames>
      <definedName name="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="90" zoomScaleNormal="90" zoomScalePageLayoutView="0" workbookViewId="0" topLeftCell="A1">
      <pane xSplit="1" ySplit="3" topLeftCell="B4" activePane="bottomRight" state="frozen"/>
      <selection pane="topLeft" activeCell="D3" sqref="D3"/>
      <selection pane="topRight" activeCell="D3" sqref="D3"/>
      <selection pane="bottomLeft" activeCell="D3" sqref="D3"/>
      <selection pane="bottomRight" activeCell="I12" sqref="I12:I15"/>
    </sheetView>
  </sheetViews>
  <sheetFormatPr defaultColWidth="9.140625" defaultRowHeight="12.75"/>
  <cols>
    <col min="1" max="1" width="13.7109375" style="1" customWidth="1"/>
    <col min="2" max="4" width="13.28125" style="1" customWidth="1"/>
    <col min="5" max="7" width="10.00390625" style="1" customWidth="1"/>
    <col min="8" max="10" width="13.28125" style="1" customWidth="1"/>
    <col min="11" max="13" width="10.00390625" style="1" customWidth="1"/>
    <col min="14" max="16384" width="9.140625" style="1" customWidth="1"/>
  </cols>
  <sheetData>
    <row r="1" spans="1:13" ht="30.75" customHeight="1" thickTop="1">
      <c r="A1" s="16"/>
      <c r="B1" s="40" t="s">
        <v>8</v>
      </c>
      <c r="C1" s="40"/>
      <c r="D1" s="40"/>
      <c r="E1" s="29" t="s">
        <v>14</v>
      </c>
      <c r="F1" s="30"/>
      <c r="G1" s="31"/>
      <c r="H1" s="40" t="s">
        <v>9</v>
      </c>
      <c r="I1" s="40"/>
      <c r="J1" s="40"/>
      <c r="K1" s="29" t="s">
        <v>13</v>
      </c>
      <c r="L1" s="30"/>
      <c r="M1" s="32"/>
    </row>
    <row r="2" spans="1:13" ht="21.75" customHeight="1">
      <c r="A2" s="49" t="s">
        <v>0</v>
      </c>
      <c r="B2" s="35" t="s">
        <v>15</v>
      </c>
      <c r="C2" s="36"/>
      <c r="D2" s="37"/>
      <c r="E2" s="33" t="s">
        <v>10</v>
      </c>
      <c r="F2" s="33" t="s">
        <v>11</v>
      </c>
      <c r="G2" s="33" t="s">
        <v>12</v>
      </c>
      <c r="H2" s="35" t="s">
        <v>15</v>
      </c>
      <c r="I2" s="36"/>
      <c r="J2" s="37"/>
      <c r="K2" s="33" t="s">
        <v>10</v>
      </c>
      <c r="L2" s="33" t="s">
        <v>11</v>
      </c>
      <c r="M2" s="38" t="s">
        <v>12</v>
      </c>
    </row>
    <row r="3" spans="1:13" ht="21.75" customHeight="1">
      <c r="A3" s="49"/>
      <c r="B3" s="2" t="s">
        <v>2</v>
      </c>
      <c r="C3" s="2" t="s">
        <v>3</v>
      </c>
      <c r="D3" s="2" t="s">
        <v>1</v>
      </c>
      <c r="E3" s="34"/>
      <c r="F3" s="34"/>
      <c r="G3" s="34"/>
      <c r="H3" s="2" t="s">
        <v>2</v>
      </c>
      <c r="I3" s="2" t="s">
        <v>3</v>
      </c>
      <c r="J3" s="2" t="s">
        <v>1</v>
      </c>
      <c r="K3" s="34"/>
      <c r="L3" s="34"/>
      <c r="M3" s="39"/>
    </row>
    <row r="4" spans="1:13" ht="39.75" customHeight="1">
      <c r="A4" s="17">
        <v>1</v>
      </c>
      <c r="B4" s="3">
        <v>348</v>
      </c>
      <c r="C4" s="3">
        <v>336</v>
      </c>
      <c r="D4" s="3">
        <f aca="true" t="shared" si="0" ref="D4:D9">B4+C4</f>
        <v>684</v>
      </c>
      <c r="E4" s="3">
        <v>471</v>
      </c>
      <c r="F4" s="3">
        <v>540</v>
      </c>
      <c r="G4" s="3">
        <v>1011</v>
      </c>
      <c r="H4" s="3">
        <v>301</v>
      </c>
      <c r="I4" s="3">
        <v>303</v>
      </c>
      <c r="J4" s="3">
        <f aca="true" t="shared" si="1" ref="J4:J9">H4+I4</f>
        <v>604</v>
      </c>
      <c r="K4" s="3">
        <v>408</v>
      </c>
      <c r="L4" s="3">
        <v>496</v>
      </c>
      <c r="M4" s="18">
        <v>904</v>
      </c>
    </row>
    <row r="5" spans="1:13" ht="39.75" customHeight="1">
      <c r="A5" s="17">
        <v>2</v>
      </c>
      <c r="B5" s="3">
        <v>356</v>
      </c>
      <c r="C5" s="3">
        <v>393</v>
      </c>
      <c r="D5" s="3">
        <f t="shared" si="0"/>
        <v>749</v>
      </c>
      <c r="E5" s="3">
        <v>508</v>
      </c>
      <c r="F5" s="3">
        <v>530</v>
      </c>
      <c r="G5" s="3">
        <v>1038</v>
      </c>
      <c r="H5" s="3">
        <v>355</v>
      </c>
      <c r="I5" s="3">
        <v>326</v>
      </c>
      <c r="J5" s="3">
        <f t="shared" si="1"/>
        <v>681</v>
      </c>
      <c r="K5" s="3">
        <v>453</v>
      </c>
      <c r="L5" s="3">
        <v>487</v>
      </c>
      <c r="M5" s="18">
        <v>940</v>
      </c>
    </row>
    <row r="6" spans="1:13" ht="39.75" customHeight="1">
      <c r="A6" s="17">
        <v>3</v>
      </c>
      <c r="B6" s="3">
        <v>374</v>
      </c>
      <c r="C6" s="3">
        <v>381</v>
      </c>
      <c r="D6" s="3">
        <f t="shared" si="0"/>
        <v>755</v>
      </c>
      <c r="E6" s="3">
        <v>513</v>
      </c>
      <c r="F6" s="3">
        <v>555</v>
      </c>
      <c r="G6" s="3">
        <v>1068</v>
      </c>
      <c r="H6" s="3">
        <v>333</v>
      </c>
      <c r="I6" s="3">
        <v>335</v>
      </c>
      <c r="J6" s="3">
        <f t="shared" si="1"/>
        <v>668</v>
      </c>
      <c r="K6" s="3">
        <v>453</v>
      </c>
      <c r="L6" s="3">
        <v>495</v>
      </c>
      <c r="M6" s="18">
        <v>948</v>
      </c>
    </row>
    <row r="7" spans="1:13" ht="39.75" customHeight="1">
      <c r="A7" s="17">
        <v>4</v>
      </c>
      <c r="B7" s="3">
        <v>431</v>
      </c>
      <c r="C7" s="3">
        <v>425</v>
      </c>
      <c r="D7" s="3">
        <f t="shared" si="0"/>
        <v>856</v>
      </c>
      <c r="E7" s="3">
        <v>557</v>
      </c>
      <c r="F7" s="3">
        <v>610</v>
      </c>
      <c r="G7" s="3">
        <v>1167</v>
      </c>
      <c r="H7" s="3">
        <v>376</v>
      </c>
      <c r="I7" s="3">
        <v>368</v>
      </c>
      <c r="J7" s="3">
        <f t="shared" si="1"/>
        <v>744</v>
      </c>
      <c r="K7" s="3">
        <v>489</v>
      </c>
      <c r="L7" s="3">
        <v>540</v>
      </c>
      <c r="M7" s="18">
        <v>1029</v>
      </c>
    </row>
    <row r="8" spans="1:13" ht="39.75" customHeight="1">
      <c r="A8" s="17">
        <v>5</v>
      </c>
      <c r="B8" s="3">
        <v>400</v>
      </c>
      <c r="C8" s="3">
        <v>366</v>
      </c>
      <c r="D8" s="3">
        <f t="shared" si="0"/>
        <v>766</v>
      </c>
      <c r="E8" s="3">
        <v>539</v>
      </c>
      <c r="F8" s="3">
        <v>566</v>
      </c>
      <c r="G8" s="3">
        <v>1105</v>
      </c>
      <c r="H8" s="3">
        <v>357</v>
      </c>
      <c r="I8" s="3">
        <v>320</v>
      </c>
      <c r="J8" s="3">
        <f t="shared" si="1"/>
        <v>677</v>
      </c>
      <c r="K8" s="3">
        <v>477</v>
      </c>
      <c r="L8" s="3">
        <v>497</v>
      </c>
      <c r="M8" s="18">
        <v>974</v>
      </c>
    </row>
    <row r="9" spans="1:13" ht="39.75" customHeight="1">
      <c r="A9" s="17">
        <v>6</v>
      </c>
      <c r="B9" s="3">
        <v>355</v>
      </c>
      <c r="C9" s="3">
        <v>297</v>
      </c>
      <c r="D9" s="3">
        <f t="shared" si="0"/>
        <v>652</v>
      </c>
      <c r="E9" s="3">
        <v>484</v>
      </c>
      <c r="F9" s="3">
        <v>453</v>
      </c>
      <c r="G9" s="3">
        <v>937</v>
      </c>
      <c r="H9" s="3">
        <v>306</v>
      </c>
      <c r="I9" s="3">
        <v>266</v>
      </c>
      <c r="J9" s="3">
        <f t="shared" si="1"/>
        <v>572</v>
      </c>
      <c r="K9" s="3">
        <v>417</v>
      </c>
      <c r="L9" s="3">
        <v>405</v>
      </c>
      <c r="M9" s="18">
        <v>822</v>
      </c>
    </row>
    <row r="10" spans="1:13" ht="39.75" customHeight="1">
      <c r="A10" s="19" t="s">
        <v>4</v>
      </c>
      <c r="B10" s="4">
        <f aca="true" t="shared" si="2" ref="B10:M10">SUM(B4:B9)</f>
        <v>2264</v>
      </c>
      <c r="C10" s="4">
        <f t="shared" si="2"/>
        <v>2198</v>
      </c>
      <c r="D10" s="4">
        <f t="shared" si="2"/>
        <v>4462</v>
      </c>
      <c r="E10" s="3">
        <f t="shared" si="2"/>
        <v>3072</v>
      </c>
      <c r="F10" s="3">
        <f>SUM(F4:F9)</f>
        <v>3254</v>
      </c>
      <c r="G10" s="3">
        <f t="shared" si="2"/>
        <v>6326</v>
      </c>
      <c r="H10" s="4">
        <f t="shared" si="2"/>
        <v>2028</v>
      </c>
      <c r="I10" s="4">
        <f t="shared" si="2"/>
        <v>1918</v>
      </c>
      <c r="J10" s="4">
        <f t="shared" si="2"/>
        <v>3946</v>
      </c>
      <c r="K10" s="4">
        <f>SUM(K4:K9)</f>
        <v>2697</v>
      </c>
      <c r="L10" s="4">
        <f>SUM(L4:L9)</f>
        <v>2920</v>
      </c>
      <c r="M10" s="18">
        <f t="shared" si="2"/>
        <v>5617</v>
      </c>
    </row>
    <row r="11" spans="1:13" ht="39.75" customHeight="1">
      <c r="A11" s="19" t="s">
        <v>5</v>
      </c>
      <c r="B11" s="5"/>
      <c r="C11" s="5"/>
      <c r="D11" s="6"/>
      <c r="E11" s="28">
        <f>B10/E10</f>
        <v>0.7369791666666666</v>
      </c>
      <c r="F11" s="28">
        <f>C10/F10</f>
        <v>0.6754763368162262</v>
      </c>
      <c r="G11" s="15"/>
      <c r="H11" s="5"/>
      <c r="I11" s="5"/>
      <c r="J11" s="6"/>
      <c r="K11" s="28">
        <f>H10/K10</f>
        <v>0.7519466073414905</v>
      </c>
      <c r="L11" s="28">
        <f>I10/L10</f>
        <v>0.6568493150684932</v>
      </c>
      <c r="M11" s="20"/>
    </row>
    <row r="12" spans="1:13" ht="39.75" customHeight="1">
      <c r="A12" s="21" t="s">
        <v>6</v>
      </c>
      <c r="B12" s="41" t="s">
        <v>17</v>
      </c>
      <c r="C12" s="50">
        <f>D10/G10</f>
        <v>0.7053430287701549</v>
      </c>
      <c r="D12" s="7"/>
      <c r="E12" s="12"/>
      <c r="F12" s="12"/>
      <c r="G12" s="8"/>
      <c r="H12" s="41" t="s">
        <v>17</v>
      </c>
      <c r="I12" s="44">
        <f>J10/M10</f>
        <v>0.7025102367812</v>
      </c>
      <c r="J12" s="9"/>
      <c r="K12" s="14"/>
      <c r="L12" s="14"/>
      <c r="M12" s="22"/>
    </row>
    <row r="13" spans="1:13" ht="39.75" customHeight="1">
      <c r="A13" s="23">
        <f>COUNTIF(D4:D9,"&gt;0")</f>
        <v>6</v>
      </c>
      <c r="B13" s="42"/>
      <c r="C13" s="50"/>
      <c r="D13" s="11"/>
      <c r="E13" s="13"/>
      <c r="F13" s="13"/>
      <c r="G13" s="10"/>
      <c r="H13" s="42"/>
      <c r="I13" s="45"/>
      <c r="J13" s="11"/>
      <c r="K13" s="13"/>
      <c r="L13" s="13"/>
      <c r="M13" s="22"/>
    </row>
    <row r="14" spans="1:13" ht="39.75" customHeight="1">
      <c r="A14" s="47" t="s">
        <v>7</v>
      </c>
      <c r="B14" s="42"/>
      <c r="C14" s="50"/>
      <c r="D14" s="11"/>
      <c r="E14" s="13"/>
      <c r="F14" s="13"/>
      <c r="G14" s="10"/>
      <c r="H14" s="42"/>
      <c r="I14" s="45"/>
      <c r="J14" s="11"/>
      <c r="K14" s="13"/>
      <c r="L14" s="13"/>
      <c r="M14" s="22"/>
    </row>
    <row r="15" spans="1:13" ht="39.75" customHeight="1" thickBot="1">
      <c r="A15" s="48"/>
      <c r="B15" s="43"/>
      <c r="C15" s="51"/>
      <c r="D15" s="24"/>
      <c r="E15" s="25"/>
      <c r="F15" s="25"/>
      <c r="G15" s="26"/>
      <c r="H15" s="43"/>
      <c r="I15" s="46"/>
      <c r="J15" s="24"/>
      <c r="K15" s="25"/>
      <c r="L15" s="25"/>
      <c r="M15" s="27"/>
    </row>
    <row r="16" ht="13.5" thickTop="1"/>
  </sheetData>
  <sheetProtection/>
  <mergeCells count="18">
    <mergeCell ref="H12:H15"/>
    <mergeCell ref="I12:I15"/>
    <mergeCell ref="A14:A15"/>
    <mergeCell ref="B1:D1"/>
    <mergeCell ref="A2:A3"/>
    <mergeCell ref="B12:B15"/>
    <mergeCell ref="C12:C15"/>
    <mergeCell ref="B2:D2"/>
    <mergeCell ref="E2:E3"/>
    <mergeCell ref="F2:F3"/>
    <mergeCell ref="E1:G1"/>
    <mergeCell ref="K1:M1"/>
    <mergeCell ref="K2:K3"/>
    <mergeCell ref="L2:L3"/>
    <mergeCell ref="H2:J2"/>
    <mergeCell ref="G2:G3"/>
    <mergeCell ref="M2:M3"/>
    <mergeCell ref="H1:J1"/>
  </mergeCells>
  <printOptions horizontalCentered="1" verticalCentered="1"/>
  <pageMargins left="0.35433070866141736" right="0.4724409448818898" top="0.7086614173228347" bottom="0.3937007874015748" header="0.31496062992125984" footer="0"/>
  <pageSetup horizontalDpi="360" verticalDpi="360" orientation="landscape" paperSize="9" scale="90" r:id="rId1"/>
  <headerFooter alignWithMargins="0">
    <oddHeader>&amp;C&amp;"Arial,Grassetto"&amp;16Votanti alla chiusura delle operazioni di voto di Lunedì 25 febbraio 2013&amp;"Arial,Normale"&amp;10
</oddHeader>
    <oddFooter>&amp;C&amp;"Arial,Grassetto"&amp;16Consultazioni Politiche del 24 e 25 febbraio 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34" sqref="J34"/>
    </sheetView>
  </sheetViews>
  <sheetFormatPr defaultColWidth="9.140625" defaultRowHeight="12.75"/>
  <sheetData>
    <row r="1" ht="12.75">
      <c r="A1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Gioia del Colle</dc:creator>
  <cp:keywords/>
  <dc:description/>
  <cp:lastModifiedBy>Family Losavio</cp:lastModifiedBy>
  <cp:lastPrinted>2013-02-25T17:46:15Z</cp:lastPrinted>
  <dcterms:created xsi:type="dcterms:W3CDTF">2001-10-01T13:51:58Z</dcterms:created>
  <dcterms:modified xsi:type="dcterms:W3CDTF">2013-02-25T18:31:16Z</dcterms:modified>
  <cp:category/>
  <cp:version/>
  <cp:contentType/>
  <cp:contentStatus/>
</cp:coreProperties>
</file>